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玉米、大豆和水稻面积统计表" sheetId="1" r:id="rId1"/>
    <sheet name="Sheet3" sheetId="3" r:id="rId2"/>
  </sheets>
  <definedNames>
    <definedName name="_xlnm.Print_Titles" localSheetId="0">玉米、大豆和水稻面积统计表!$2:$2</definedName>
  </definedNames>
  <calcPr calcId="144525"/>
</workbook>
</file>

<file path=xl/sharedStrings.xml><?xml version="1.0" encoding="utf-8"?>
<sst xmlns="http://schemas.openxmlformats.org/spreadsheetml/2006/main" count="80" uniqueCount="78">
  <si>
    <t>友谊县2021年农户种植玉米、大豆和水稻面积及补贴资金统计表</t>
  </si>
  <si>
    <t>代码</t>
  </si>
  <si>
    <t>乡（镇）、单位</t>
  </si>
  <si>
    <t>实际种植者姓名</t>
  </si>
  <si>
    <t>总种植面积（亩）</t>
  </si>
  <si>
    <t>玉米面积（亩）</t>
  </si>
  <si>
    <t>补贴金额（68元/亩）</t>
  </si>
  <si>
    <t>大豆面积（亩）</t>
  </si>
  <si>
    <t>补贴金额（248元/亩）</t>
  </si>
  <si>
    <t>水稻面积/地下水（亩）</t>
  </si>
  <si>
    <t>补贴金额（83元/亩）</t>
  </si>
  <si>
    <t>总计</t>
  </si>
  <si>
    <t>友谊镇小计</t>
  </si>
  <si>
    <t>友谊镇</t>
  </si>
  <si>
    <t>徐延彬</t>
  </si>
  <si>
    <t>李海峰</t>
  </si>
  <si>
    <t>段翠霞</t>
  </si>
  <si>
    <t>孙连民</t>
  </si>
  <si>
    <t>张英丽</t>
  </si>
  <si>
    <t>王浩然</t>
  </si>
  <si>
    <t>董玉宝</t>
  </si>
  <si>
    <t>胡亚丽</t>
  </si>
  <si>
    <t>赵玉英</t>
  </si>
  <si>
    <t>王万山</t>
  </si>
  <si>
    <t>丛培玲</t>
  </si>
  <si>
    <t>康涌芹</t>
  </si>
  <si>
    <t>潘竹兰</t>
  </si>
  <si>
    <t>藏松菊</t>
  </si>
  <si>
    <t>杨晓娟</t>
  </si>
  <si>
    <t>张玉芹</t>
  </si>
  <si>
    <t>姜启胜</t>
  </si>
  <si>
    <t>王金娥</t>
  </si>
  <si>
    <t>崔淑丽</t>
  </si>
  <si>
    <t>吴淑娥</t>
  </si>
  <si>
    <t>宋秀梅</t>
  </si>
  <si>
    <t>文雪英</t>
  </si>
  <si>
    <t>单彩珍</t>
  </si>
  <si>
    <t>袁长水</t>
  </si>
  <si>
    <t>苏秀云</t>
  </si>
  <si>
    <t>马立娥</t>
  </si>
  <si>
    <t>崔永芬</t>
  </si>
  <si>
    <t>梁凤荣</t>
  </si>
  <si>
    <t>郭启慧</t>
  </si>
  <si>
    <t>国永华</t>
  </si>
  <si>
    <t>张喜英</t>
  </si>
  <si>
    <t>侯杨</t>
  </si>
  <si>
    <t>孙毓鸿</t>
  </si>
  <si>
    <t>暴春祥</t>
  </si>
  <si>
    <t>李金昌</t>
  </si>
  <si>
    <t>赵明龙</t>
  </si>
  <si>
    <t>孙万海</t>
  </si>
  <si>
    <t>刘廷春</t>
  </si>
  <si>
    <t>王思雨</t>
  </si>
  <si>
    <t>周淑萍</t>
  </si>
  <si>
    <t>姜峰</t>
  </si>
  <si>
    <t>崔金燕</t>
  </si>
  <si>
    <t>杜金来</t>
  </si>
  <si>
    <t>佳铁农场小计</t>
  </si>
  <si>
    <t>中国铁路哈尔滨局集团有限公司农林管理所佳木斯分所友谊九营（佳铁农场）</t>
  </si>
  <si>
    <t>苏广福</t>
  </si>
  <si>
    <t>张树亮</t>
  </si>
  <si>
    <t>周翠兰</t>
  </si>
  <si>
    <t>戚增森</t>
  </si>
  <si>
    <t>郝兴芹</t>
  </si>
  <si>
    <t>路桂芹</t>
  </si>
  <si>
    <t>郑玉双</t>
  </si>
  <si>
    <t>王希庆</t>
  </si>
  <si>
    <t>白玉奎</t>
  </si>
  <si>
    <t>项田武</t>
  </si>
  <si>
    <t>杨保山</t>
  </si>
  <si>
    <t>闫春友</t>
  </si>
  <si>
    <t>王艳东</t>
  </si>
  <si>
    <t>杨志喜</t>
  </si>
  <si>
    <t>王树贵</t>
  </si>
  <si>
    <t>部队农场小计</t>
  </si>
  <si>
    <t>融通农业发展（哈尔滨）有限责任公司友谊直管基地（部队农场）</t>
  </si>
  <si>
    <t>依兰县融沣粮食种植专业合作社：杨长青</t>
  </si>
  <si>
    <t>绥化市北林区项田武农业种植专业合作社：项田武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</si>
</sst>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28"/>
      <color theme="1"/>
      <name val="方正小标宋简体"/>
      <charset val="134"/>
    </font>
    <font>
      <sz val="16"/>
      <color theme="1"/>
      <name val="仿宋_GB2312"/>
      <charset val="134"/>
    </font>
    <font>
      <sz val="16"/>
      <color rgb="FF000000"/>
      <name val="Times New Roman"/>
      <charset val="134"/>
    </font>
    <font>
      <sz val="16"/>
      <color rgb="FF000000"/>
      <name val="仿宋_GB2312"/>
      <charset val="134"/>
    </font>
    <font>
      <sz val="16"/>
      <color indexed="8"/>
      <name val="仿宋_GB2312"/>
      <charset val="134"/>
    </font>
    <font>
      <sz val="16"/>
      <color indexed="8"/>
      <name val="Times New Roman"/>
      <charset val="134"/>
    </font>
    <font>
      <sz val="16"/>
      <name val="Times New Roman"/>
      <charset val="134"/>
    </font>
    <font>
      <sz val="16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26" fillId="26" borderId="5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30" fillId="0" borderId="0"/>
  </cellStyleXfs>
  <cellXfs count="3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6" fontId="8" fillId="0" borderId="1" xfId="20" applyNumberFormat="1" applyFont="1" applyFill="1" applyBorder="1" applyAlignment="1">
      <alignment horizontal="center" vertical="center"/>
    </xf>
    <xf numFmtId="0" fontId="9" fillId="0" borderId="1" xfId="52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0" xfId="2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6"/>
  <sheetViews>
    <sheetView tabSelected="1" view="pageBreakPreview" zoomScaleNormal="100" workbookViewId="0">
      <pane ySplit="3" topLeftCell="A40" activePane="bottomLeft" state="frozen"/>
      <selection/>
      <selection pane="bottomLeft" activeCell="G41" sqref="G41"/>
    </sheetView>
  </sheetViews>
  <sheetFormatPr defaultColWidth="9" defaultRowHeight="13.5"/>
  <cols>
    <col min="1" max="1" width="8.625" style="2" customWidth="1"/>
    <col min="2" max="3" width="10.625" style="2" customWidth="1"/>
    <col min="4" max="7" width="16.625" style="3" customWidth="1"/>
    <col min="8" max="8" width="17.25" style="3" customWidth="1"/>
    <col min="9" max="10" width="16.625" style="3" customWidth="1"/>
    <col min="11" max="11" width="10.375" style="2"/>
    <col min="12" max="16384" width="9" style="2"/>
  </cols>
  <sheetData>
    <row r="1" ht="60" customHeight="1" spans="1:10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</row>
    <row r="2" s="1" customFormat="1" ht="80" customHeight="1" spans="1:10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1" customFormat="1" ht="30" customHeight="1" spans="1:10">
      <c r="A3" s="6" t="s">
        <v>11</v>
      </c>
      <c r="B3" s="8"/>
      <c r="C3" s="8"/>
      <c r="D3" s="9">
        <f>D4+D55+D73</f>
        <v>49112.51</v>
      </c>
      <c r="E3" s="9">
        <f>E4+E55+E73</f>
        <v>22381.21</v>
      </c>
      <c r="F3" s="9">
        <f>E3*68</f>
        <v>1521922.28</v>
      </c>
      <c r="G3" s="9">
        <f>G4+G55+G73</f>
        <v>22234.8</v>
      </c>
      <c r="H3" s="9">
        <f>G3*248</f>
        <v>5514230.4</v>
      </c>
      <c r="I3" s="9">
        <f>I4+I55+I73</f>
        <v>4496.5</v>
      </c>
      <c r="J3" s="9">
        <f>I3*83</f>
        <v>373209.5</v>
      </c>
    </row>
    <row r="4" s="1" customFormat="1" ht="30" customHeight="1" spans="1:10">
      <c r="A4" s="6" t="s">
        <v>12</v>
      </c>
      <c r="B4" s="8"/>
      <c r="C4" s="8"/>
      <c r="D4" s="9">
        <v>1863</v>
      </c>
      <c r="E4" s="9">
        <v>1465.5</v>
      </c>
      <c r="F4" s="9">
        <f t="shared" ref="F4:F47" si="0">E4*68</f>
        <v>99654</v>
      </c>
      <c r="G4" s="9"/>
      <c r="H4" s="9">
        <f t="shared" ref="H4:H47" si="1">G4*248</f>
        <v>0</v>
      </c>
      <c r="I4" s="9">
        <v>397.5</v>
      </c>
      <c r="J4" s="9">
        <f t="shared" ref="J4:J47" si="2">I4*83</f>
        <v>32992.5</v>
      </c>
    </row>
    <row r="5" s="1" customFormat="1" ht="30" customHeight="1" spans="1:10">
      <c r="A5" s="10">
        <v>1</v>
      </c>
      <c r="B5" s="11" t="s">
        <v>13</v>
      </c>
      <c r="C5" s="12" t="s">
        <v>14</v>
      </c>
      <c r="D5" s="9">
        <v>22.5</v>
      </c>
      <c r="E5" s="9">
        <v>22.5</v>
      </c>
      <c r="F5" s="9">
        <f t="shared" si="0"/>
        <v>1530</v>
      </c>
      <c r="G5" s="9"/>
      <c r="H5" s="9">
        <f t="shared" si="1"/>
        <v>0</v>
      </c>
      <c r="I5" s="9"/>
      <c r="J5" s="9">
        <f t="shared" si="2"/>
        <v>0</v>
      </c>
    </row>
    <row r="6" s="1" customFormat="1" ht="30" customHeight="1" spans="1:10">
      <c r="A6" s="10">
        <v>2</v>
      </c>
      <c r="B6" s="13"/>
      <c r="C6" s="12" t="s">
        <v>15</v>
      </c>
      <c r="D6" s="9">
        <v>22.5</v>
      </c>
      <c r="E6" s="9">
        <v>22.5</v>
      </c>
      <c r="F6" s="9">
        <f t="shared" si="0"/>
        <v>1530</v>
      </c>
      <c r="G6" s="9"/>
      <c r="H6" s="9">
        <f t="shared" si="1"/>
        <v>0</v>
      </c>
      <c r="I6" s="9"/>
      <c r="J6" s="9">
        <f t="shared" si="2"/>
        <v>0</v>
      </c>
    </row>
    <row r="7" s="1" customFormat="1" ht="30" customHeight="1" spans="1:10">
      <c r="A7" s="10">
        <v>3</v>
      </c>
      <c r="B7" s="13"/>
      <c r="C7" s="12" t="s">
        <v>16</v>
      </c>
      <c r="D7" s="9">
        <v>240</v>
      </c>
      <c r="E7" s="9">
        <v>240</v>
      </c>
      <c r="F7" s="9">
        <f t="shared" si="0"/>
        <v>16320</v>
      </c>
      <c r="G7" s="9"/>
      <c r="H7" s="9">
        <f t="shared" si="1"/>
        <v>0</v>
      </c>
      <c r="I7" s="9"/>
      <c r="J7" s="9">
        <f t="shared" si="2"/>
        <v>0</v>
      </c>
    </row>
    <row r="8" s="1" customFormat="1" ht="30" customHeight="1" spans="1:10">
      <c r="A8" s="10">
        <v>4</v>
      </c>
      <c r="B8" s="13"/>
      <c r="C8" s="6" t="s">
        <v>17</v>
      </c>
      <c r="D8" s="9">
        <v>60</v>
      </c>
      <c r="E8" s="9">
        <v>60</v>
      </c>
      <c r="F8" s="9">
        <f t="shared" si="0"/>
        <v>4080</v>
      </c>
      <c r="G8" s="9"/>
      <c r="H8" s="9">
        <f t="shared" si="1"/>
        <v>0</v>
      </c>
      <c r="I8" s="9"/>
      <c r="J8" s="9">
        <f t="shared" si="2"/>
        <v>0</v>
      </c>
    </row>
    <row r="9" s="1" customFormat="1" ht="30" customHeight="1" spans="1:10">
      <c r="A9" s="10">
        <v>5</v>
      </c>
      <c r="B9" s="13"/>
      <c r="C9" s="12" t="s">
        <v>18</v>
      </c>
      <c r="D9" s="9">
        <v>60</v>
      </c>
      <c r="E9" s="9">
        <v>60</v>
      </c>
      <c r="F9" s="9">
        <f t="shared" si="0"/>
        <v>4080</v>
      </c>
      <c r="G9" s="9"/>
      <c r="H9" s="9">
        <f t="shared" si="1"/>
        <v>0</v>
      </c>
      <c r="I9" s="9"/>
      <c r="J9" s="9">
        <f t="shared" si="2"/>
        <v>0</v>
      </c>
    </row>
    <row r="10" s="1" customFormat="1" ht="30" customHeight="1" spans="1:10">
      <c r="A10" s="10">
        <v>6</v>
      </c>
      <c r="B10" s="13"/>
      <c r="C10" s="6" t="s">
        <v>19</v>
      </c>
      <c r="D10" s="9">
        <v>75</v>
      </c>
      <c r="E10" s="9">
        <v>75</v>
      </c>
      <c r="F10" s="9">
        <f t="shared" si="0"/>
        <v>5100</v>
      </c>
      <c r="G10" s="9"/>
      <c r="H10" s="9">
        <f t="shared" si="1"/>
        <v>0</v>
      </c>
      <c r="I10" s="9"/>
      <c r="J10" s="9">
        <f t="shared" si="2"/>
        <v>0</v>
      </c>
    </row>
    <row r="11" s="1" customFormat="1" ht="30" customHeight="1" spans="1:10">
      <c r="A11" s="10">
        <v>7</v>
      </c>
      <c r="B11" s="13"/>
      <c r="C11" s="6" t="s">
        <v>20</v>
      </c>
      <c r="D11" s="9">
        <v>135</v>
      </c>
      <c r="E11" s="9">
        <v>135</v>
      </c>
      <c r="F11" s="9">
        <f t="shared" si="0"/>
        <v>9180</v>
      </c>
      <c r="G11" s="9"/>
      <c r="H11" s="9">
        <f t="shared" si="1"/>
        <v>0</v>
      </c>
      <c r="I11" s="9"/>
      <c r="J11" s="9">
        <f t="shared" si="2"/>
        <v>0</v>
      </c>
    </row>
    <row r="12" s="1" customFormat="1" ht="30" customHeight="1" spans="1:10">
      <c r="A12" s="10">
        <v>8</v>
      </c>
      <c r="B12" s="13"/>
      <c r="C12" s="12" t="s">
        <v>21</v>
      </c>
      <c r="D12" s="9">
        <v>97.5</v>
      </c>
      <c r="E12" s="9">
        <v>97.5</v>
      </c>
      <c r="F12" s="9">
        <f t="shared" si="0"/>
        <v>6630</v>
      </c>
      <c r="G12" s="9"/>
      <c r="H12" s="9">
        <f t="shared" si="1"/>
        <v>0</v>
      </c>
      <c r="I12" s="9"/>
      <c r="J12" s="9">
        <f t="shared" si="2"/>
        <v>0</v>
      </c>
    </row>
    <row r="13" s="1" customFormat="1" ht="30" customHeight="1" spans="1:10">
      <c r="A13" s="10">
        <v>9</v>
      </c>
      <c r="B13" s="13"/>
      <c r="C13" s="6" t="s">
        <v>22</v>
      </c>
      <c r="D13" s="9">
        <v>67.5</v>
      </c>
      <c r="E13" s="9">
        <v>67.5</v>
      </c>
      <c r="F13" s="9">
        <f t="shared" si="0"/>
        <v>4590</v>
      </c>
      <c r="G13" s="9"/>
      <c r="H13" s="9">
        <f t="shared" si="1"/>
        <v>0</v>
      </c>
      <c r="I13" s="9"/>
      <c r="J13" s="9">
        <f t="shared" si="2"/>
        <v>0</v>
      </c>
    </row>
    <row r="14" s="1" customFormat="1" ht="30" customHeight="1" spans="1:10">
      <c r="A14" s="10">
        <v>10</v>
      </c>
      <c r="B14" s="13"/>
      <c r="C14" s="12" t="s">
        <v>23</v>
      </c>
      <c r="D14" s="9">
        <v>15</v>
      </c>
      <c r="E14" s="9">
        <v>15</v>
      </c>
      <c r="F14" s="9">
        <f t="shared" si="0"/>
        <v>1020</v>
      </c>
      <c r="G14" s="9"/>
      <c r="H14" s="9">
        <f t="shared" si="1"/>
        <v>0</v>
      </c>
      <c r="I14" s="9"/>
      <c r="J14" s="9">
        <f t="shared" si="2"/>
        <v>0</v>
      </c>
    </row>
    <row r="15" s="1" customFormat="1" ht="30" customHeight="1" spans="1:10">
      <c r="A15" s="10">
        <v>11</v>
      </c>
      <c r="B15" s="13"/>
      <c r="C15" s="12" t="s">
        <v>24</v>
      </c>
      <c r="D15" s="9">
        <v>15</v>
      </c>
      <c r="E15" s="9">
        <v>15</v>
      </c>
      <c r="F15" s="9">
        <f t="shared" si="0"/>
        <v>1020</v>
      </c>
      <c r="G15" s="9"/>
      <c r="H15" s="9">
        <f t="shared" si="1"/>
        <v>0</v>
      </c>
      <c r="I15" s="9"/>
      <c r="J15" s="9">
        <f t="shared" si="2"/>
        <v>0</v>
      </c>
    </row>
    <row r="16" s="1" customFormat="1" ht="30" customHeight="1" spans="1:10">
      <c r="A16" s="10">
        <v>12</v>
      </c>
      <c r="B16" s="13"/>
      <c r="C16" s="12" t="s">
        <v>25</v>
      </c>
      <c r="D16" s="9">
        <v>15</v>
      </c>
      <c r="E16" s="9">
        <v>15</v>
      </c>
      <c r="F16" s="9">
        <f t="shared" si="0"/>
        <v>1020</v>
      </c>
      <c r="G16" s="9"/>
      <c r="H16" s="9">
        <f t="shared" si="1"/>
        <v>0</v>
      </c>
      <c r="I16" s="9"/>
      <c r="J16" s="9">
        <f t="shared" si="2"/>
        <v>0</v>
      </c>
    </row>
    <row r="17" s="1" customFormat="1" ht="30" customHeight="1" spans="1:10">
      <c r="A17" s="10">
        <v>13</v>
      </c>
      <c r="B17" s="13"/>
      <c r="C17" s="12" t="s">
        <v>26</v>
      </c>
      <c r="D17" s="9">
        <v>15</v>
      </c>
      <c r="E17" s="9">
        <v>15</v>
      </c>
      <c r="F17" s="9">
        <f t="shared" si="0"/>
        <v>1020</v>
      </c>
      <c r="G17" s="9"/>
      <c r="H17" s="9">
        <f t="shared" si="1"/>
        <v>0</v>
      </c>
      <c r="I17" s="9"/>
      <c r="J17" s="9">
        <f t="shared" si="2"/>
        <v>0</v>
      </c>
    </row>
    <row r="18" s="1" customFormat="1" ht="30" customHeight="1" spans="1:10">
      <c r="A18" s="10">
        <v>14</v>
      </c>
      <c r="B18" s="14"/>
      <c r="C18" s="12" t="s">
        <v>27</v>
      </c>
      <c r="D18" s="9">
        <v>15</v>
      </c>
      <c r="E18" s="9">
        <v>15</v>
      </c>
      <c r="F18" s="9">
        <f t="shared" si="0"/>
        <v>1020</v>
      </c>
      <c r="G18" s="9"/>
      <c r="H18" s="9">
        <f t="shared" si="1"/>
        <v>0</v>
      </c>
      <c r="I18" s="9"/>
      <c r="J18" s="9">
        <f t="shared" si="2"/>
        <v>0</v>
      </c>
    </row>
    <row r="19" s="1" customFormat="1" ht="30" customHeight="1" spans="1:10">
      <c r="A19" s="10">
        <v>15</v>
      </c>
      <c r="B19" s="11" t="s">
        <v>13</v>
      </c>
      <c r="C19" s="12" t="s">
        <v>28</v>
      </c>
      <c r="D19" s="9">
        <v>15</v>
      </c>
      <c r="E19" s="9">
        <v>15</v>
      </c>
      <c r="F19" s="9">
        <f t="shared" si="0"/>
        <v>1020</v>
      </c>
      <c r="G19" s="9"/>
      <c r="H19" s="9">
        <f t="shared" si="1"/>
        <v>0</v>
      </c>
      <c r="I19" s="9"/>
      <c r="J19" s="9">
        <f t="shared" si="2"/>
        <v>0</v>
      </c>
    </row>
    <row r="20" s="1" customFormat="1" ht="30" customHeight="1" spans="1:10">
      <c r="A20" s="10">
        <v>16</v>
      </c>
      <c r="B20" s="13"/>
      <c r="C20" s="12" t="s">
        <v>29</v>
      </c>
      <c r="D20" s="9">
        <v>15</v>
      </c>
      <c r="E20" s="9">
        <v>15</v>
      </c>
      <c r="F20" s="9">
        <f t="shared" si="0"/>
        <v>1020</v>
      </c>
      <c r="G20" s="9"/>
      <c r="H20" s="9">
        <f t="shared" si="1"/>
        <v>0</v>
      </c>
      <c r="I20" s="9"/>
      <c r="J20" s="9">
        <f t="shared" si="2"/>
        <v>0</v>
      </c>
    </row>
    <row r="21" s="1" customFormat="1" ht="30" customHeight="1" spans="1:10">
      <c r="A21" s="10">
        <v>17</v>
      </c>
      <c r="B21" s="13"/>
      <c r="C21" s="12" t="s">
        <v>30</v>
      </c>
      <c r="D21" s="9">
        <v>30</v>
      </c>
      <c r="E21" s="9">
        <v>30</v>
      </c>
      <c r="F21" s="9">
        <f t="shared" si="0"/>
        <v>2040</v>
      </c>
      <c r="G21" s="9"/>
      <c r="H21" s="9">
        <f t="shared" si="1"/>
        <v>0</v>
      </c>
      <c r="I21" s="9"/>
      <c r="J21" s="9">
        <f t="shared" si="2"/>
        <v>0</v>
      </c>
    </row>
    <row r="22" s="1" customFormat="1" ht="30" customHeight="1" spans="1:10">
      <c r="A22" s="10">
        <v>18</v>
      </c>
      <c r="B22" s="13"/>
      <c r="C22" s="12" t="s">
        <v>31</v>
      </c>
      <c r="D22" s="9">
        <v>15</v>
      </c>
      <c r="E22" s="9">
        <v>15</v>
      </c>
      <c r="F22" s="9">
        <f t="shared" si="0"/>
        <v>1020</v>
      </c>
      <c r="G22" s="9"/>
      <c r="H22" s="9">
        <f t="shared" si="1"/>
        <v>0</v>
      </c>
      <c r="I22" s="9"/>
      <c r="J22" s="9">
        <f t="shared" si="2"/>
        <v>0</v>
      </c>
    </row>
    <row r="23" s="1" customFormat="1" ht="30" customHeight="1" spans="1:10">
      <c r="A23" s="10">
        <v>19</v>
      </c>
      <c r="B23" s="13"/>
      <c r="C23" s="12" t="s">
        <v>32</v>
      </c>
      <c r="D23" s="9">
        <v>15</v>
      </c>
      <c r="E23" s="9">
        <v>15</v>
      </c>
      <c r="F23" s="9">
        <f t="shared" si="0"/>
        <v>1020</v>
      </c>
      <c r="G23" s="9"/>
      <c r="H23" s="9">
        <f t="shared" si="1"/>
        <v>0</v>
      </c>
      <c r="I23" s="9"/>
      <c r="J23" s="9">
        <f t="shared" si="2"/>
        <v>0</v>
      </c>
    </row>
    <row r="24" s="1" customFormat="1" ht="30" customHeight="1" spans="1:10">
      <c r="A24" s="10">
        <v>20</v>
      </c>
      <c r="B24" s="13"/>
      <c r="C24" s="12" t="s">
        <v>33</v>
      </c>
      <c r="D24" s="9">
        <v>15</v>
      </c>
      <c r="E24" s="9">
        <v>15</v>
      </c>
      <c r="F24" s="9">
        <f t="shared" si="0"/>
        <v>1020</v>
      </c>
      <c r="G24" s="9"/>
      <c r="H24" s="9">
        <f t="shared" si="1"/>
        <v>0</v>
      </c>
      <c r="I24" s="9"/>
      <c r="J24" s="9">
        <f t="shared" si="2"/>
        <v>0</v>
      </c>
    </row>
    <row r="25" s="1" customFormat="1" ht="30" customHeight="1" spans="1:10">
      <c r="A25" s="10">
        <v>21</v>
      </c>
      <c r="B25" s="13"/>
      <c r="C25" s="12" t="s">
        <v>34</v>
      </c>
      <c r="D25" s="9">
        <v>15</v>
      </c>
      <c r="E25" s="9">
        <v>15</v>
      </c>
      <c r="F25" s="9">
        <f t="shared" si="0"/>
        <v>1020</v>
      </c>
      <c r="G25" s="9"/>
      <c r="H25" s="9">
        <f t="shared" si="1"/>
        <v>0</v>
      </c>
      <c r="I25" s="9"/>
      <c r="J25" s="9">
        <f t="shared" si="2"/>
        <v>0</v>
      </c>
    </row>
    <row r="26" s="1" customFormat="1" ht="30" customHeight="1" spans="1:10">
      <c r="A26" s="10">
        <v>22</v>
      </c>
      <c r="B26" s="13"/>
      <c r="C26" s="12" t="s">
        <v>35</v>
      </c>
      <c r="D26" s="9">
        <v>15</v>
      </c>
      <c r="E26" s="9">
        <v>15</v>
      </c>
      <c r="F26" s="9">
        <f t="shared" si="0"/>
        <v>1020</v>
      </c>
      <c r="G26" s="9"/>
      <c r="H26" s="9">
        <f t="shared" si="1"/>
        <v>0</v>
      </c>
      <c r="I26" s="9"/>
      <c r="J26" s="9">
        <f t="shared" si="2"/>
        <v>0</v>
      </c>
    </row>
    <row r="27" s="1" customFormat="1" ht="30" customHeight="1" spans="1:10">
      <c r="A27" s="10">
        <v>23</v>
      </c>
      <c r="B27" s="13"/>
      <c r="C27" s="12" t="s">
        <v>36</v>
      </c>
      <c r="D27" s="9">
        <v>15</v>
      </c>
      <c r="E27" s="9">
        <v>15</v>
      </c>
      <c r="F27" s="9">
        <f t="shared" si="0"/>
        <v>1020</v>
      </c>
      <c r="G27" s="9"/>
      <c r="H27" s="9">
        <f t="shared" si="1"/>
        <v>0</v>
      </c>
      <c r="I27" s="9"/>
      <c r="J27" s="9">
        <f t="shared" si="2"/>
        <v>0</v>
      </c>
    </row>
    <row r="28" s="1" customFormat="1" ht="30" customHeight="1" spans="1:10">
      <c r="A28" s="10">
        <v>24</v>
      </c>
      <c r="B28" s="13"/>
      <c r="C28" s="12" t="s">
        <v>37</v>
      </c>
      <c r="D28" s="9">
        <v>15</v>
      </c>
      <c r="E28" s="9">
        <v>15</v>
      </c>
      <c r="F28" s="9">
        <f t="shared" si="0"/>
        <v>1020</v>
      </c>
      <c r="G28" s="9"/>
      <c r="H28" s="9">
        <f t="shared" si="1"/>
        <v>0</v>
      </c>
      <c r="I28" s="9"/>
      <c r="J28" s="9">
        <f t="shared" si="2"/>
        <v>0</v>
      </c>
    </row>
    <row r="29" s="1" customFormat="1" ht="30" customHeight="1" spans="1:10">
      <c r="A29" s="10">
        <v>25</v>
      </c>
      <c r="B29" s="13"/>
      <c r="C29" s="12" t="s">
        <v>38</v>
      </c>
      <c r="D29" s="9">
        <v>15</v>
      </c>
      <c r="E29" s="9">
        <v>15</v>
      </c>
      <c r="F29" s="9">
        <f t="shared" si="0"/>
        <v>1020</v>
      </c>
      <c r="G29" s="9"/>
      <c r="H29" s="9">
        <f t="shared" si="1"/>
        <v>0</v>
      </c>
      <c r="I29" s="9"/>
      <c r="J29" s="9">
        <f t="shared" si="2"/>
        <v>0</v>
      </c>
    </row>
    <row r="30" s="1" customFormat="1" ht="30" customHeight="1" spans="1:10">
      <c r="A30" s="10">
        <v>26</v>
      </c>
      <c r="B30" s="13"/>
      <c r="C30" s="12" t="s">
        <v>39</v>
      </c>
      <c r="D30" s="9">
        <v>15</v>
      </c>
      <c r="E30" s="9">
        <v>15</v>
      </c>
      <c r="F30" s="9">
        <f t="shared" si="0"/>
        <v>1020</v>
      </c>
      <c r="G30" s="9"/>
      <c r="H30" s="9">
        <f t="shared" si="1"/>
        <v>0</v>
      </c>
      <c r="I30" s="9"/>
      <c r="J30" s="9">
        <f t="shared" si="2"/>
        <v>0</v>
      </c>
    </row>
    <row r="31" s="1" customFormat="1" ht="30" customHeight="1" spans="1:10">
      <c r="A31" s="10">
        <v>27</v>
      </c>
      <c r="B31" s="13"/>
      <c r="C31" s="12" t="s">
        <v>40</v>
      </c>
      <c r="D31" s="9">
        <v>15</v>
      </c>
      <c r="E31" s="9">
        <v>15</v>
      </c>
      <c r="F31" s="9">
        <f t="shared" si="0"/>
        <v>1020</v>
      </c>
      <c r="G31" s="9"/>
      <c r="H31" s="9">
        <f t="shared" si="1"/>
        <v>0</v>
      </c>
      <c r="I31" s="9"/>
      <c r="J31" s="9">
        <f t="shared" si="2"/>
        <v>0</v>
      </c>
    </row>
    <row r="32" s="1" customFormat="1" ht="30" customHeight="1" spans="1:10">
      <c r="A32" s="10">
        <v>28</v>
      </c>
      <c r="B32" s="13"/>
      <c r="C32" s="12" t="s">
        <v>41</v>
      </c>
      <c r="D32" s="9">
        <v>15</v>
      </c>
      <c r="E32" s="9">
        <v>15</v>
      </c>
      <c r="F32" s="9">
        <f t="shared" si="0"/>
        <v>1020</v>
      </c>
      <c r="G32" s="9"/>
      <c r="H32" s="9">
        <f t="shared" si="1"/>
        <v>0</v>
      </c>
      <c r="I32" s="9"/>
      <c r="J32" s="9">
        <f t="shared" si="2"/>
        <v>0</v>
      </c>
    </row>
    <row r="33" s="1" customFormat="1" ht="30" customHeight="1" spans="1:10">
      <c r="A33" s="10">
        <v>29</v>
      </c>
      <c r="B33" s="13"/>
      <c r="C33" s="12" t="s">
        <v>42</v>
      </c>
      <c r="D33" s="9">
        <v>22.5</v>
      </c>
      <c r="E33" s="9">
        <v>22.5</v>
      </c>
      <c r="F33" s="9">
        <f t="shared" si="0"/>
        <v>1530</v>
      </c>
      <c r="G33" s="9"/>
      <c r="H33" s="9">
        <f t="shared" si="1"/>
        <v>0</v>
      </c>
      <c r="I33" s="9"/>
      <c r="J33" s="9">
        <f t="shared" si="2"/>
        <v>0</v>
      </c>
    </row>
    <row r="34" s="1" customFormat="1" ht="30" customHeight="1" spans="1:10">
      <c r="A34" s="10">
        <v>30</v>
      </c>
      <c r="B34" s="13"/>
      <c r="C34" s="12" t="s">
        <v>43</v>
      </c>
      <c r="D34" s="9">
        <v>19.5</v>
      </c>
      <c r="E34" s="9">
        <v>19.5</v>
      </c>
      <c r="F34" s="9">
        <f t="shared" si="0"/>
        <v>1326</v>
      </c>
      <c r="G34" s="9"/>
      <c r="H34" s="9">
        <f t="shared" si="1"/>
        <v>0</v>
      </c>
      <c r="I34" s="9"/>
      <c r="J34" s="9">
        <f t="shared" si="2"/>
        <v>0</v>
      </c>
    </row>
    <row r="35" s="1" customFormat="1" ht="30" customHeight="1" spans="1:10">
      <c r="A35" s="10">
        <v>31</v>
      </c>
      <c r="B35" s="13"/>
      <c r="C35" s="12" t="s">
        <v>44</v>
      </c>
      <c r="D35" s="9">
        <v>7.5</v>
      </c>
      <c r="E35" s="9">
        <v>7.5</v>
      </c>
      <c r="F35" s="9">
        <f t="shared" si="0"/>
        <v>510</v>
      </c>
      <c r="G35" s="9"/>
      <c r="H35" s="9">
        <f t="shared" si="1"/>
        <v>0</v>
      </c>
      <c r="I35" s="9"/>
      <c r="J35" s="9">
        <f t="shared" si="2"/>
        <v>0</v>
      </c>
    </row>
    <row r="36" s="1" customFormat="1" ht="30" customHeight="1" spans="1:10">
      <c r="A36" s="10">
        <v>32</v>
      </c>
      <c r="B36" s="14"/>
      <c r="C36" s="12" t="s">
        <v>45</v>
      </c>
      <c r="D36" s="9">
        <v>45</v>
      </c>
      <c r="E36" s="9">
        <v>45</v>
      </c>
      <c r="F36" s="9">
        <f t="shared" si="0"/>
        <v>3060</v>
      </c>
      <c r="G36" s="9"/>
      <c r="H36" s="9">
        <f t="shared" si="1"/>
        <v>0</v>
      </c>
      <c r="I36" s="9"/>
      <c r="J36" s="9">
        <f t="shared" si="2"/>
        <v>0</v>
      </c>
    </row>
    <row r="37" s="1" customFormat="1" ht="30" customHeight="1" spans="1:10">
      <c r="A37" s="10">
        <v>33</v>
      </c>
      <c r="B37" s="15" t="s">
        <v>13</v>
      </c>
      <c r="C37" s="12" t="s">
        <v>46</v>
      </c>
      <c r="D37" s="9">
        <v>45</v>
      </c>
      <c r="E37" s="9">
        <v>45</v>
      </c>
      <c r="F37" s="9">
        <f t="shared" si="0"/>
        <v>3060</v>
      </c>
      <c r="G37" s="9"/>
      <c r="H37" s="9">
        <f t="shared" si="1"/>
        <v>0</v>
      </c>
      <c r="I37" s="9"/>
      <c r="J37" s="9">
        <f t="shared" si="2"/>
        <v>0</v>
      </c>
    </row>
    <row r="38" s="1" customFormat="1" ht="30" customHeight="1" spans="1:10">
      <c r="A38" s="10">
        <v>34</v>
      </c>
      <c r="B38" s="16"/>
      <c r="C38" s="12" t="s">
        <v>47</v>
      </c>
      <c r="D38" s="9">
        <v>7.5</v>
      </c>
      <c r="E38" s="9">
        <v>7.5</v>
      </c>
      <c r="F38" s="9">
        <f t="shared" si="0"/>
        <v>510</v>
      </c>
      <c r="G38" s="9"/>
      <c r="H38" s="9">
        <f t="shared" si="1"/>
        <v>0</v>
      </c>
      <c r="I38" s="9"/>
      <c r="J38" s="9">
        <f t="shared" si="2"/>
        <v>0</v>
      </c>
    </row>
    <row r="39" s="1" customFormat="1" ht="30" customHeight="1" spans="1:10">
      <c r="A39" s="10">
        <v>35</v>
      </c>
      <c r="B39" s="16"/>
      <c r="C39" s="12" t="s">
        <v>48</v>
      </c>
      <c r="D39" s="9">
        <v>22.5</v>
      </c>
      <c r="E39" s="9">
        <v>22.5</v>
      </c>
      <c r="F39" s="9">
        <f t="shared" si="0"/>
        <v>1530</v>
      </c>
      <c r="G39" s="9"/>
      <c r="H39" s="9">
        <f t="shared" si="1"/>
        <v>0</v>
      </c>
      <c r="I39" s="9"/>
      <c r="J39" s="9">
        <f t="shared" si="2"/>
        <v>0</v>
      </c>
    </row>
    <row r="40" s="1" customFormat="1" ht="30" customHeight="1" spans="1:10">
      <c r="A40" s="10">
        <v>36</v>
      </c>
      <c r="B40" s="16"/>
      <c r="C40" s="12" t="s">
        <v>49</v>
      </c>
      <c r="D40" s="9">
        <v>18</v>
      </c>
      <c r="E40" s="9">
        <v>18</v>
      </c>
      <c r="F40" s="9">
        <f t="shared" si="0"/>
        <v>1224</v>
      </c>
      <c r="G40" s="9"/>
      <c r="H40" s="9">
        <f t="shared" si="1"/>
        <v>0</v>
      </c>
      <c r="I40" s="9"/>
      <c r="J40" s="9">
        <f t="shared" si="2"/>
        <v>0</v>
      </c>
    </row>
    <row r="41" s="1" customFormat="1" ht="30" customHeight="1" spans="1:10">
      <c r="A41" s="10">
        <v>37</v>
      </c>
      <c r="B41" s="16"/>
      <c r="C41" s="12" t="s">
        <v>50</v>
      </c>
      <c r="D41" s="9">
        <v>22.5</v>
      </c>
      <c r="E41" s="9">
        <v>22.5</v>
      </c>
      <c r="F41" s="9">
        <f t="shared" si="0"/>
        <v>1530</v>
      </c>
      <c r="G41" s="9"/>
      <c r="H41" s="9">
        <f t="shared" si="1"/>
        <v>0</v>
      </c>
      <c r="I41" s="9"/>
      <c r="J41" s="9">
        <f t="shared" si="2"/>
        <v>0</v>
      </c>
    </row>
    <row r="42" s="1" customFormat="1" ht="30" customHeight="1" spans="1:10">
      <c r="A42" s="10">
        <v>38</v>
      </c>
      <c r="B42" s="16"/>
      <c r="C42" s="12" t="s">
        <v>51</v>
      </c>
      <c r="D42" s="9">
        <v>18</v>
      </c>
      <c r="E42" s="9">
        <v>18</v>
      </c>
      <c r="F42" s="9">
        <f t="shared" si="0"/>
        <v>1224</v>
      </c>
      <c r="G42" s="9"/>
      <c r="H42" s="9">
        <f t="shared" si="1"/>
        <v>0</v>
      </c>
      <c r="I42" s="9"/>
      <c r="J42" s="9">
        <f t="shared" si="2"/>
        <v>0</v>
      </c>
    </row>
    <row r="43" s="1" customFormat="1" ht="30" customHeight="1" spans="1:10">
      <c r="A43" s="10">
        <v>39</v>
      </c>
      <c r="B43" s="16"/>
      <c r="C43" s="12" t="s">
        <v>52</v>
      </c>
      <c r="D43" s="9">
        <v>90</v>
      </c>
      <c r="E43" s="9">
        <v>90</v>
      </c>
      <c r="F43" s="9">
        <f t="shared" si="0"/>
        <v>6120</v>
      </c>
      <c r="G43" s="9"/>
      <c r="H43" s="9">
        <f t="shared" si="1"/>
        <v>0</v>
      </c>
      <c r="I43" s="9"/>
      <c r="J43" s="9">
        <f t="shared" si="2"/>
        <v>0</v>
      </c>
    </row>
    <row r="44" s="1" customFormat="1" ht="30" customHeight="1" spans="1:10">
      <c r="A44" s="10">
        <v>40</v>
      </c>
      <c r="B44" s="16"/>
      <c r="C44" s="12" t="s">
        <v>53</v>
      </c>
      <c r="D44" s="9">
        <v>30</v>
      </c>
      <c r="E44" s="9">
        <v>30</v>
      </c>
      <c r="F44" s="9">
        <f t="shared" si="0"/>
        <v>2040</v>
      </c>
      <c r="G44" s="9"/>
      <c r="H44" s="9">
        <f t="shared" si="1"/>
        <v>0</v>
      </c>
      <c r="I44" s="9"/>
      <c r="J44" s="9">
        <f t="shared" si="2"/>
        <v>0</v>
      </c>
    </row>
    <row r="45" s="1" customFormat="1" ht="30" customHeight="1" spans="1:10">
      <c r="A45" s="10">
        <v>41</v>
      </c>
      <c r="B45" s="16"/>
      <c r="C45" s="12" t="s">
        <v>54</v>
      </c>
      <c r="D45" s="9">
        <v>37.5</v>
      </c>
      <c r="E45" s="9">
        <v>37.5</v>
      </c>
      <c r="F45" s="9">
        <f t="shared" si="0"/>
        <v>2550</v>
      </c>
      <c r="G45" s="9"/>
      <c r="H45" s="9">
        <f t="shared" si="1"/>
        <v>0</v>
      </c>
      <c r="I45" s="9"/>
      <c r="J45" s="9">
        <f t="shared" si="2"/>
        <v>0</v>
      </c>
    </row>
    <row r="46" s="1" customFormat="1" ht="30" customHeight="1" spans="1:10">
      <c r="A46" s="10">
        <v>42</v>
      </c>
      <c r="B46" s="16"/>
      <c r="C46" s="12" t="s">
        <v>55</v>
      </c>
      <c r="D46" s="9">
        <v>132</v>
      </c>
      <c r="E46" s="9"/>
      <c r="F46" s="9">
        <f t="shared" si="0"/>
        <v>0</v>
      </c>
      <c r="G46" s="9"/>
      <c r="H46" s="9">
        <f t="shared" si="1"/>
        <v>0</v>
      </c>
      <c r="I46" s="9">
        <v>132</v>
      </c>
      <c r="J46" s="9">
        <f t="shared" si="2"/>
        <v>10956</v>
      </c>
    </row>
    <row r="47" s="1" customFormat="1" ht="30" customHeight="1" spans="1:10">
      <c r="A47" s="10">
        <v>43</v>
      </c>
      <c r="B47" s="17"/>
      <c r="C47" s="12" t="s">
        <v>56</v>
      </c>
      <c r="D47" s="9">
        <v>265.5</v>
      </c>
      <c r="E47" s="9"/>
      <c r="F47" s="9">
        <f t="shared" si="0"/>
        <v>0</v>
      </c>
      <c r="G47" s="9"/>
      <c r="H47" s="9">
        <f t="shared" si="1"/>
        <v>0</v>
      </c>
      <c r="I47" s="9">
        <v>265.5</v>
      </c>
      <c r="J47" s="9">
        <f t="shared" si="2"/>
        <v>22036.5</v>
      </c>
    </row>
    <row r="48" s="1" customFormat="1" ht="30" customHeight="1" spans="1:10">
      <c r="A48" s="18"/>
      <c r="B48" s="19"/>
      <c r="C48" s="19"/>
      <c r="D48" s="20"/>
      <c r="E48" s="20"/>
      <c r="F48" s="20"/>
      <c r="G48" s="20"/>
      <c r="H48" s="20"/>
      <c r="I48" s="20"/>
      <c r="J48" s="20"/>
    </row>
    <row r="49" s="1" customFormat="1" ht="30" customHeight="1" spans="1:10">
      <c r="A49" s="18"/>
      <c r="B49" s="19"/>
      <c r="C49" s="19"/>
      <c r="D49" s="20"/>
      <c r="E49" s="20"/>
      <c r="F49" s="20"/>
      <c r="G49" s="20"/>
      <c r="H49" s="20"/>
      <c r="I49" s="20"/>
      <c r="J49" s="20"/>
    </row>
    <row r="50" s="1" customFormat="1" ht="30" customHeight="1" spans="1:10">
      <c r="A50" s="18"/>
      <c r="B50" s="19"/>
      <c r="C50" s="19"/>
      <c r="D50" s="20"/>
      <c r="E50" s="20"/>
      <c r="F50" s="20"/>
      <c r="G50" s="20"/>
      <c r="H50" s="20"/>
      <c r="I50" s="20"/>
      <c r="J50" s="20"/>
    </row>
    <row r="51" s="1" customFormat="1" ht="30" customHeight="1" spans="1:10">
      <c r="A51" s="18"/>
      <c r="B51" s="19"/>
      <c r="C51" s="19"/>
      <c r="D51" s="20"/>
      <c r="E51" s="20"/>
      <c r="F51" s="20"/>
      <c r="G51" s="20"/>
      <c r="H51" s="20"/>
      <c r="I51" s="20"/>
      <c r="J51" s="20"/>
    </row>
    <row r="52" s="1" customFormat="1" ht="30" customHeight="1" spans="1:10">
      <c r="A52" s="18"/>
      <c r="B52" s="19"/>
      <c r="C52" s="19"/>
      <c r="D52" s="20"/>
      <c r="E52" s="20"/>
      <c r="F52" s="20"/>
      <c r="G52" s="20"/>
      <c r="H52" s="20"/>
      <c r="I52" s="20"/>
      <c r="J52" s="20"/>
    </row>
    <row r="53" s="1" customFormat="1" ht="30" customHeight="1" spans="1:10">
      <c r="A53" s="18"/>
      <c r="B53" s="19"/>
      <c r="C53" s="19"/>
      <c r="D53" s="20"/>
      <c r="E53" s="20"/>
      <c r="F53" s="20"/>
      <c r="G53" s="20"/>
      <c r="H53" s="20"/>
      <c r="I53" s="20"/>
      <c r="J53" s="20"/>
    </row>
    <row r="54" s="1" customFormat="1" ht="30" customHeight="1" spans="1:10">
      <c r="A54" s="18"/>
      <c r="B54" s="19"/>
      <c r="C54" s="19"/>
      <c r="D54" s="20"/>
      <c r="E54" s="20"/>
      <c r="F54" s="20"/>
      <c r="G54" s="20"/>
      <c r="H54" s="20"/>
      <c r="I54" s="20"/>
      <c r="J54" s="20"/>
    </row>
    <row r="55" s="1" customFormat="1" ht="30" customHeight="1" spans="1:10">
      <c r="A55" s="21" t="s">
        <v>57</v>
      </c>
      <c r="B55" s="22"/>
      <c r="C55" s="22"/>
      <c r="D55" s="23">
        <f>SUM(D56:D70)</f>
        <v>13261.67</v>
      </c>
      <c r="E55" s="24">
        <f>SUM(E56:E70)</f>
        <v>2438.7</v>
      </c>
      <c r="F55" s="24">
        <f>E55*68</f>
        <v>165831.6</v>
      </c>
      <c r="G55" s="24">
        <f>SUM(G56:G70)</f>
        <v>10822.97</v>
      </c>
      <c r="H55" s="24">
        <f>G55*248</f>
        <v>2684096.56</v>
      </c>
      <c r="I55" s="23"/>
      <c r="J55" s="23"/>
    </row>
    <row r="56" s="1" customFormat="1" ht="30" customHeight="1" spans="1:10">
      <c r="A56" s="22">
        <v>1</v>
      </c>
      <c r="B56" s="25" t="s">
        <v>58</v>
      </c>
      <c r="C56" s="21" t="s">
        <v>59</v>
      </c>
      <c r="D56" s="23">
        <v>374.1</v>
      </c>
      <c r="E56" s="24">
        <v>12</v>
      </c>
      <c r="F56" s="24">
        <f t="shared" ref="F56:F70" si="3">E56*68</f>
        <v>816</v>
      </c>
      <c r="G56" s="24">
        <v>362.1</v>
      </c>
      <c r="H56" s="24">
        <f t="shared" ref="H56:H70" si="4">G56*248</f>
        <v>89800.8</v>
      </c>
      <c r="I56" s="23"/>
      <c r="J56" s="23"/>
    </row>
    <row r="57" s="1" customFormat="1" ht="30" customHeight="1" spans="1:10">
      <c r="A57" s="22">
        <v>2</v>
      </c>
      <c r="B57" s="26"/>
      <c r="C57" s="21" t="s">
        <v>60</v>
      </c>
      <c r="D57" s="23">
        <v>551.04</v>
      </c>
      <c r="E57" s="24"/>
      <c r="F57" s="24">
        <f t="shared" si="3"/>
        <v>0</v>
      </c>
      <c r="G57" s="24">
        <v>551.04</v>
      </c>
      <c r="H57" s="24">
        <f t="shared" si="4"/>
        <v>136657.92</v>
      </c>
      <c r="I57" s="23"/>
      <c r="J57" s="23"/>
    </row>
    <row r="58" s="1" customFormat="1" ht="30" customHeight="1" spans="1:10">
      <c r="A58" s="22">
        <v>3</v>
      </c>
      <c r="B58" s="26"/>
      <c r="C58" s="21" t="s">
        <v>61</v>
      </c>
      <c r="D58" s="23">
        <v>1151.33</v>
      </c>
      <c r="E58" s="24"/>
      <c r="F58" s="24">
        <f t="shared" si="3"/>
        <v>0</v>
      </c>
      <c r="G58" s="24">
        <v>1151.33</v>
      </c>
      <c r="H58" s="24">
        <f t="shared" si="4"/>
        <v>285529.84</v>
      </c>
      <c r="I58" s="23"/>
      <c r="J58" s="23"/>
    </row>
    <row r="59" s="1" customFormat="1" ht="30" customHeight="1" spans="1:10">
      <c r="A59" s="22">
        <v>4</v>
      </c>
      <c r="B59" s="26"/>
      <c r="C59" s="21" t="s">
        <v>62</v>
      </c>
      <c r="D59" s="23">
        <v>422.1</v>
      </c>
      <c r="E59" s="24"/>
      <c r="F59" s="24">
        <f t="shared" si="3"/>
        <v>0</v>
      </c>
      <c r="G59" s="24">
        <v>422.1</v>
      </c>
      <c r="H59" s="24">
        <f t="shared" si="4"/>
        <v>104680.8</v>
      </c>
      <c r="I59" s="23"/>
      <c r="J59" s="23"/>
    </row>
    <row r="60" s="1" customFormat="1" ht="30" customHeight="1" spans="1:10">
      <c r="A60" s="22">
        <v>5</v>
      </c>
      <c r="B60" s="26"/>
      <c r="C60" s="21" t="s">
        <v>63</v>
      </c>
      <c r="D60" s="23">
        <v>1728.45</v>
      </c>
      <c r="E60" s="24"/>
      <c r="F60" s="24">
        <f t="shared" si="3"/>
        <v>0</v>
      </c>
      <c r="G60" s="24">
        <v>1728.45</v>
      </c>
      <c r="H60" s="24">
        <f t="shared" si="4"/>
        <v>428655.6</v>
      </c>
      <c r="I60" s="23"/>
      <c r="J60" s="23"/>
    </row>
    <row r="61" s="1" customFormat="1" ht="30" customHeight="1" spans="1:10">
      <c r="A61" s="22">
        <v>6</v>
      </c>
      <c r="B61" s="26"/>
      <c r="C61" s="21" t="s">
        <v>64</v>
      </c>
      <c r="D61" s="23">
        <v>679.8</v>
      </c>
      <c r="E61" s="24"/>
      <c r="F61" s="24">
        <f t="shared" si="3"/>
        <v>0</v>
      </c>
      <c r="G61" s="24">
        <v>679.8</v>
      </c>
      <c r="H61" s="24">
        <f t="shared" si="4"/>
        <v>168590.4</v>
      </c>
      <c r="I61" s="23"/>
      <c r="J61" s="23"/>
    </row>
    <row r="62" s="1" customFormat="1" ht="30" customHeight="1" spans="1:10">
      <c r="A62" s="22">
        <v>7</v>
      </c>
      <c r="B62" s="26"/>
      <c r="C62" s="21" t="s">
        <v>65</v>
      </c>
      <c r="D62" s="23">
        <v>1138.5</v>
      </c>
      <c r="E62" s="24"/>
      <c r="F62" s="24">
        <f t="shared" si="3"/>
        <v>0</v>
      </c>
      <c r="G62" s="23">
        <v>1138.5</v>
      </c>
      <c r="H62" s="24">
        <f t="shared" si="4"/>
        <v>282348</v>
      </c>
      <c r="I62" s="23"/>
      <c r="J62" s="23"/>
    </row>
    <row r="63" s="1" customFormat="1" ht="30" customHeight="1" spans="1:10">
      <c r="A63" s="22">
        <v>8</v>
      </c>
      <c r="B63" s="26"/>
      <c r="C63" s="21" t="s">
        <v>66</v>
      </c>
      <c r="D63" s="23">
        <v>329.85</v>
      </c>
      <c r="E63" s="24"/>
      <c r="F63" s="24">
        <f t="shared" si="3"/>
        <v>0</v>
      </c>
      <c r="G63" s="24">
        <v>329.85</v>
      </c>
      <c r="H63" s="24">
        <f t="shared" si="4"/>
        <v>81802.8</v>
      </c>
      <c r="I63" s="23"/>
      <c r="J63" s="23"/>
    </row>
    <row r="64" s="1" customFormat="1" ht="30" customHeight="1" spans="1:10">
      <c r="A64" s="22">
        <v>9</v>
      </c>
      <c r="B64" s="26"/>
      <c r="C64" s="21" t="s">
        <v>67</v>
      </c>
      <c r="D64" s="23">
        <v>2724.45</v>
      </c>
      <c r="E64" s="24">
        <v>1965.6</v>
      </c>
      <c r="F64" s="24">
        <f t="shared" si="3"/>
        <v>133660.8</v>
      </c>
      <c r="G64" s="24">
        <v>758.85</v>
      </c>
      <c r="H64" s="24">
        <f t="shared" si="4"/>
        <v>188194.8</v>
      </c>
      <c r="I64" s="23"/>
      <c r="J64" s="23"/>
    </row>
    <row r="65" s="1" customFormat="1" ht="30" customHeight="1" spans="1:10">
      <c r="A65" s="27">
        <v>10</v>
      </c>
      <c r="B65" s="26"/>
      <c r="C65" s="28" t="s">
        <v>68</v>
      </c>
      <c r="D65" s="23">
        <v>795.6</v>
      </c>
      <c r="E65" s="24">
        <v>386.1</v>
      </c>
      <c r="F65" s="24">
        <f t="shared" si="3"/>
        <v>26254.8</v>
      </c>
      <c r="G65" s="24">
        <v>409.5</v>
      </c>
      <c r="H65" s="24">
        <f t="shared" si="4"/>
        <v>101556</v>
      </c>
      <c r="I65" s="23"/>
      <c r="J65" s="23"/>
    </row>
    <row r="66" s="1" customFormat="1" ht="30" customHeight="1" spans="1:10">
      <c r="A66" s="22">
        <v>11</v>
      </c>
      <c r="B66" s="26"/>
      <c r="C66" s="21" t="s">
        <v>69</v>
      </c>
      <c r="D66" s="23">
        <v>316.2</v>
      </c>
      <c r="E66" s="24">
        <v>75</v>
      </c>
      <c r="F66" s="24">
        <f t="shared" si="3"/>
        <v>5100</v>
      </c>
      <c r="G66" s="24">
        <v>241.2</v>
      </c>
      <c r="H66" s="24">
        <f t="shared" si="4"/>
        <v>59817.6</v>
      </c>
      <c r="I66" s="23"/>
      <c r="J66" s="23"/>
    </row>
    <row r="67" s="1" customFormat="1" ht="30" customHeight="1" spans="1:10">
      <c r="A67" s="22">
        <v>12</v>
      </c>
      <c r="B67" s="26"/>
      <c r="C67" s="21" t="s">
        <v>70</v>
      </c>
      <c r="D67" s="23">
        <v>811.35</v>
      </c>
      <c r="E67" s="24"/>
      <c r="F67" s="24">
        <f t="shared" si="3"/>
        <v>0</v>
      </c>
      <c r="G67" s="29">
        <v>811.35</v>
      </c>
      <c r="H67" s="24">
        <f t="shared" si="4"/>
        <v>201214.8</v>
      </c>
      <c r="I67" s="23"/>
      <c r="J67" s="23"/>
    </row>
    <row r="68" s="1" customFormat="1" ht="30" customHeight="1" spans="1:10">
      <c r="A68" s="22">
        <v>13</v>
      </c>
      <c r="B68" s="26"/>
      <c r="C68" s="21" t="s">
        <v>71</v>
      </c>
      <c r="D68" s="23">
        <v>438.15</v>
      </c>
      <c r="E68" s="24"/>
      <c r="F68" s="24">
        <f t="shared" si="3"/>
        <v>0</v>
      </c>
      <c r="G68" s="24">
        <v>438.15</v>
      </c>
      <c r="H68" s="24">
        <f t="shared" si="4"/>
        <v>108661.2</v>
      </c>
      <c r="I68" s="23"/>
      <c r="J68" s="23"/>
    </row>
    <row r="69" s="1" customFormat="1" ht="30" customHeight="1" spans="1:10">
      <c r="A69" s="22">
        <v>14</v>
      </c>
      <c r="B69" s="26"/>
      <c r="C69" s="30" t="s">
        <v>72</v>
      </c>
      <c r="D69" s="23">
        <v>977.7</v>
      </c>
      <c r="E69" s="24"/>
      <c r="F69" s="24">
        <f t="shared" si="3"/>
        <v>0</v>
      </c>
      <c r="G69" s="24">
        <v>977.7</v>
      </c>
      <c r="H69" s="24">
        <f t="shared" si="4"/>
        <v>242469.6</v>
      </c>
      <c r="I69" s="23"/>
      <c r="J69" s="23"/>
    </row>
    <row r="70" s="1" customFormat="1" ht="30" customHeight="1" spans="1:10">
      <c r="A70" s="22">
        <v>15</v>
      </c>
      <c r="B70" s="26"/>
      <c r="C70" s="21" t="s">
        <v>73</v>
      </c>
      <c r="D70" s="23">
        <v>823.05</v>
      </c>
      <c r="E70" s="24"/>
      <c r="F70" s="24">
        <f t="shared" si="3"/>
        <v>0</v>
      </c>
      <c r="G70" s="29">
        <v>823.05</v>
      </c>
      <c r="H70" s="24">
        <f t="shared" si="4"/>
        <v>204116.4</v>
      </c>
      <c r="I70" s="23"/>
      <c r="J70" s="23"/>
    </row>
    <row r="71" s="1" customFormat="1" ht="30" customHeight="1" spans="1:10">
      <c r="A71" s="31"/>
      <c r="B71" s="32"/>
      <c r="C71" s="33"/>
      <c r="D71" s="34"/>
      <c r="E71" s="35"/>
      <c r="F71" s="35"/>
      <c r="G71" s="36"/>
      <c r="H71" s="36"/>
      <c r="I71" s="34"/>
      <c r="J71" s="34"/>
    </row>
    <row r="72" s="1" customFormat="1" ht="30" customHeight="1" spans="1:10">
      <c r="A72" s="31"/>
      <c r="B72" s="32"/>
      <c r="C72" s="33"/>
      <c r="D72" s="34"/>
      <c r="E72" s="35"/>
      <c r="F72" s="35"/>
      <c r="G72" s="36"/>
      <c r="H72" s="36"/>
      <c r="I72" s="34"/>
      <c r="J72" s="34"/>
    </row>
    <row r="73" s="1" customFormat="1" ht="30" customHeight="1" spans="1:10">
      <c r="A73" s="6" t="s">
        <v>74</v>
      </c>
      <c r="B73" s="8"/>
      <c r="C73" s="8"/>
      <c r="D73" s="9">
        <v>33987.84</v>
      </c>
      <c r="E73" s="9">
        <v>18477.01</v>
      </c>
      <c r="F73" s="9">
        <f>E73*68</f>
        <v>1256436.68</v>
      </c>
      <c r="G73" s="9">
        <v>11411.83</v>
      </c>
      <c r="H73" s="9">
        <f>G73*248</f>
        <v>2830133.84</v>
      </c>
      <c r="I73" s="9">
        <v>4099</v>
      </c>
      <c r="J73" s="9">
        <f>I73*83</f>
        <v>340217</v>
      </c>
    </row>
    <row r="74" s="1" customFormat="1" ht="140" customHeight="1" spans="1:10">
      <c r="A74" s="8">
        <v>1</v>
      </c>
      <c r="B74" s="6" t="s">
        <v>75</v>
      </c>
      <c r="C74" s="6" t="s">
        <v>76</v>
      </c>
      <c r="D74" s="9">
        <v>29888.84</v>
      </c>
      <c r="E74" s="9">
        <v>18477.01</v>
      </c>
      <c r="F74" s="9">
        <f>E74*68</f>
        <v>1256436.68</v>
      </c>
      <c r="G74" s="9">
        <v>11411.83</v>
      </c>
      <c r="H74" s="9">
        <f>G74*248</f>
        <v>2830133.84</v>
      </c>
      <c r="I74" s="9"/>
      <c r="J74" s="9">
        <f>I74*83</f>
        <v>0</v>
      </c>
    </row>
    <row r="75" s="1" customFormat="1" ht="180" customHeight="1" spans="1:10">
      <c r="A75" s="8">
        <v>2</v>
      </c>
      <c r="B75" s="8"/>
      <c r="C75" s="6" t="s">
        <v>77</v>
      </c>
      <c r="D75" s="9">
        <v>4099</v>
      </c>
      <c r="E75" s="9"/>
      <c r="F75" s="9">
        <f>E75*68</f>
        <v>0</v>
      </c>
      <c r="G75" s="9"/>
      <c r="H75" s="9">
        <f>G75*248</f>
        <v>0</v>
      </c>
      <c r="I75" s="9">
        <v>4099</v>
      </c>
      <c r="J75" s="9">
        <f>I75*83</f>
        <v>340217</v>
      </c>
    </row>
    <row r="76" ht="40" customHeight="1"/>
  </sheetData>
  <mergeCells count="10">
    <mergeCell ref="A1:J1"/>
    <mergeCell ref="A3:C3"/>
    <mergeCell ref="A4:C4"/>
    <mergeCell ref="A55:C55"/>
    <mergeCell ref="A73:C73"/>
    <mergeCell ref="B5:B18"/>
    <mergeCell ref="B19:B36"/>
    <mergeCell ref="B37:B47"/>
    <mergeCell ref="B56:B70"/>
    <mergeCell ref="B74:B75"/>
  </mergeCells>
  <pageMargins left="0.700694444444445" right="0.700694444444445" top="0.751388888888889" bottom="0.751388888888889" header="0.298611111111111" footer="0.298611111111111"/>
  <pageSetup paperSize="9" scale="91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玉米、大豆和水稻面积统计表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2021-07-13T07:00:00Z</dcterms:created>
  <dcterms:modified xsi:type="dcterms:W3CDTF">2021-08-25T01:24:46Z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354DFA96BBCE4A79B4551671AE9595B5</vt:lpwstr>
  </property>
</Properties>
</file>